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gilemediafs.sharepoint.com/sites/Events2/General/SWA/SWA 2025/Logistics/Website/"/>
    </mc:Choice>
  </mc:AlternateContent>
  <xr:revisionPtr revIDLastSave="0" documentId="8_{B931BBE5-8013-4596-86A2-3ED29F430CFA}" xr6:coauthVersionLast="47" xr6:coauthVersionMax="47" xr10:uidLastSave="{00000000-0000-0000-0000-000000000000}"/>
  <bookViews>
    <workbookView xWindow="-120" yWindow="-120" windowWidth="29040" windowHeight="15720" xr2:uid="{FB2CD84F-B23B-994C-BF9C-67852D7CF6D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6" i="1" l="1"/>
  <c r="F39" i="1"/>
  <c r="J26" i="1"/>
  <c r="H26" i="1"/>
  <c r="L39" i="1" l="1"/>
  <c r="J39" i="1"/>
  <c r="J42" i="1" s="1"/>
  <c r="J43" i="1" s="1"/>
  <c r="H39" i="1"/>
</calcChain>
</file>

<file path=xl/sharedStrings.xml><?xml version="1.0" encoding="utf-8"?>
<sst xmlns="http://schemas.openxmlformats.org/spreadsheetml/2006/main" count="59" uniqueCount="51">
  <si>
    <t>Producer</t>
  </si>
  <si>
    <t>Wine name</t>
  </si>
  <si>
    <t>ABV</t>
  </si>
  <si>
    <t>Price</t>
  </si>
  <si>
    <t>Wine Code</t>
  </si>
  <si>
    <t>Litre</t>
  </si>
  <si>
    <t>Tot L</t>
  </si>
  <si>
    <t>Value</t>
  </si>
  <si>
    <t>Bottles</t>
  </si>
  <si>
    <t>Litres</t>
  </si>
  <si>
    <t>Still</t>
  </si>
  <si>
    <t>Style</t>
  </si>
  <si>
    <t>Wine Logistics Ltd</t>
  </si>
  <si>
    <t>Amersham HP7 9JQ</t>
  </si>
  <si>
    <t>White Lion Road</t>
  </si>
  <si>
    <t>14 St. Georges Ind. Est</t>
  </si>
  <si>
    <t>VAT</t>
  </si>
  <si>
    <t>EORI</t>
  </si>
  <si>
    <t xml:space="preserve">GB349659053000 </t>
  </si>
  <si>
    <t xml:space="preserve">GB 349 6590 53 </t>
  </si>
  <si>
    <t>UNITED KINGDOM</t>
  </si>
  <si>
    <t>WINES NOT FOR COMMERCIAL SALE OR DISTRIBUTION. WINES SUPPLIED FOC. NO COMMERICAL VALUE</t>
  </si>
  <si>
    <t>COMMERCIAL INVOICE</t>
  </si>
  <si>
    <t>Com code</t>
  </si>
  <si>
    <t>Weight (KG)</t>
  </si>
  <si>
    <t>Origin</t>
  </si>
  <si>
    <t>Spain</t>
  </si>
  <si>
    <t>Total Invoice Value</t>
  </si>
  <si>
    <t>PAID</t>
  </si>
  <si>
    <t>Terms</t>
  </si>
  <si>
    <t>Importer</t>
  </si>
  <si>
    <t>T: 07884 063405</t>
  </si>
  <si>
    <t xml:space="preserve">E: hello@winelogistics.co.uk </t>
  </si>
  <si>
    <t>BODEGAS HERMANOS PECIÑA,S.L.</t>
  </si>
  <si>
    <t>SEÑORIO DE P.PECIÑA Cosecha</t>
  </si>
  <si>
    <t>IMPORTER OF RECORD</t>
  </si>
  <si>
    <t>Company</t>
  </si>
  <si>
    <t>Address</t>
  </si>
  <si>
    <t>Country</t>
  </si>
  <si>
    <t>City</t>
  </si>
  <si>
    <t>Entrant name</t>
  </si>
  <si>
    <t xml:space="preserve">T: </t>
  </si>
  <si>
    <t xml:space="preserve">E: </t>
  </si>
  <si>
    <t>EXAMPLE</t>
  </si>
  <si>
    <t xml:space="preserve"> PLEASE REMOVE WHEN COMPLETING </t>
  </si>
  <si>
    <t>WINE VALUE - TRADE SAMPLES</t>
  </si>
  <si>
    <t xml:space="preserve">Commodity codes for the UK can be found here </t>
  </si>
  <si>
    <t>https://www.trade-tariff.service.gov.uk/browse</t>
  </si>
  <si>
    <t>SWA</t>
  </si>
  <si>
    <t>SWA 2025</t>
  </si>
  <si>
    <t>WINES FOR SOMMELIER WINE AWARDS 2025 ONLY - TRADE SAMPLES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</si>
</sst>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£&quot;* #,##0.00_);_(&quot;£&quot;* \(#,##0.00\);_(&quot;£&quot;* &quot;-&quot;??_);_(@_)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rgb="FF202124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9"/>
      <color theme="1"/>
      <name val="Arial"/>
      <family val="2"/>
    </font>
    <font>
      <sz val="12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theme="1"/>
      <name val="Arial"/>
      <family val="2"/>
    </font>
    <font>
      <u/>
      <sz val="12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/>
    <xf numFmtId="1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2" borderId="2" xfId="0" applyFill="1" applyBorder="1"/>
    <xf numFmtId="0" fontId="0" fillId="2" borderId="3" xfId="0" applyFill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 applyAlignment="1">
      <alignment horizontal="left"/>
    </xf>
    <xf numFmtId="0" fontId="0" fillId="2" borderId="5" xfId="0" applyFill="1" applyBorder="1"/>
    <xf numFmtId="0" fontId="0" fillId="2" borderId="6" xfId="0" applyFill="1" applyBorder="1" applyAlignment="1">
      <alignment horizontal="center"/>
    </xf>
    <xf numFmtId="0" fontId="0" fillId="2" borderId="6" xfId="0" applyFill="1" applyBorder="1"/>
    <xf numFmtId="0" fontId="0" fillId="2" borderId="7" xfId="0" applyFill="1" applyBorder="1" applyAlignment="1">
      <alignment horizontal="left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64" fontId="0" fillId="0" borderId="0" xfId="1" applyFont="1" applyAlignment="1">
      <alignment horizontal="center"/>
    </xf>
    <xf numFmtId="164" fontId="2" fillId="0" borderId="1" xfId="1" applyFont="1" applyBorder="1" applyAlignment="1">
      <alignment horizontal="center"/>
    </xf>
    <xf numFmtId="164" fontId="0" fillId="0" borderId="1" xfId="1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0" fillId="0" borderId="0" xfId="0" applyNumberFormat="1"/>
    <xf numFmtId="164" fontId="0" fillId="0" borderId="4" xfId="0" applyNumberFormat="1" applyBorder="1"/>
    <xf numFmtId="164" fontId="0" fillId="0" borderId="7" xfId="0" applyNumberFormat="1" applyBorder="1"/>
    <xf numFmtId="0" fontId="0" fillId="0" borderId="1" xfId="1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0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0" fillId="0" borderId="8" xfId="0" applyBorder="1" applyAlignment="1">
      <alignment horizontal="center"/>
    </xf>
    <xf numFmtId="164" fontId="0" fillId="0" borderId="8" xfId="1" applyFont="1" applyBorder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8" fillId="0" borderId="0" xfId="0" applyFont="1"/>
    <xf numFmtId="0" fontId="10" fillId="0" borderId="0" xfId="0" applyFont="1"/>
    <xf numFmtId="10" fontId="9" fillId="0" borderId="1" xfId="0" applyNumberFormat="1" applyFont="1" applyBorder="1" applyAlignment="1">
      <alignment horizontal="center"/>
    </xf>
    <xf numFmtId="9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10" fillId="0" borderId="1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10" fillId="3" borderId="0" xfId="0" applyFont="1" applyFill="1"/>
    <xf numFmtId="0" fontId="6" fillId="3" borderId="0" xfId="0" applyFont="1" applyFill="1"/>
    <xf numFmtId="0" fontId="6" fillId="3" borderId="0" xfId="0" applyFont="1" applyFill="1" applyAlignment="1">
      <alignment horizontal="left"/>
    </xf>
    <xf numFmtId="10" fontId="0" fillId="3" borderId="1" xfId="0" applyNumberForma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0" fillId="3" borderId="1" xfId="1" applyFont="1" applyFill="1" applyBorder="1" applyAlignment="1">
      <alignment horizontal="center"/>
    </xf>
    <xf numFmtId="0" fontId="9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11" fillId="0" borderId="0" xfId="2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45036</xdr:colOff>
      <xdr:row>2</xdr:row>
      <xdr:rowOff>105354</xdr:rowOff>
    </xdr:from>
    <xdr:to>
      <xdr:col>9</xdr:col>
      <xdr:colOff>542421</xdr:colOff>
      <xdr:row>5</xdr:row>
      <xdr:rowOff>143513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5695033-B424-835D-9F48-F7C8B50FE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17660" y="519680"/>
          <a:ext cx="3640860" cy="659649"/>
        </a:xfrm>
        <a:prstGeom prst="rect">
          <a:avLst/>
        </a:prstGeom>
      </xdr:spPr>
    </xdr:pic>
    <xdr:clientData/>
  </xdr:twoCellAnchor>
  <xdr:twoCellAnchor editAs="oneCell">
    <xdr:from>
      <xdr:col>0</xdr:col>
      <xdr:colOff>47287</xdr:colOff>
      <xdr:row>0</xdr:row>
      <xdr:rowOff>168883</xdr:rowOff>
    </xdr:from>
    <xdr:to>
      <xdr:col>1</xdr:col>
      <xdr:colOff>290478</xdr:colOff>
      <xdr:row>6</xdr:row>
      <xdr:rowOff>60798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6060F1D-AED5-DDD5-6FEE-0F0AC77E7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87" y="168883"/>
          <a:ext cx="1107872" cy="11078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trade-tariff.service.gov.uk/brow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81866-88EC-8B4B-8C85-93CA525C84FA}">
  <dimension ref="A3:N47"/>
  <sheetViews>
    <sheetView tabSelected="1" zoomScale="80" zoomScaleNormal="80" workbookViewId="0">
      <selection activeCell="B8" sqref="B8"/>
    </sheetView>
  </sheetViews>
  <sheetFormatPr defaultColWidth="11" defaultRowHeight="15.75" x14ac:dyDescent="0.25"/>
  <cols>
    <col min="1" max="1" width="11.375" bestFit="1" customWidth="1"/>
    <col min="2" max="2" width="29.5" bestFit="1" customWidth="1"/>
    <col min="3" max="3" width="36.125" customWidth="1"/>
    <col min="4" max="4" width="7.625" style="1" bestFit="1" customWidth="1"/>
    <col min="5" max="5" width="10" style="1" customWidth="1"/>
    <col min="6" max="6" width="7" style="1" bestFit="1" customWidth="1"/>
    <col min="7" max="7" width="5.125" style="1" bestFit="1" customWidth="1"/>
    <col min="8" max="8" width="6.125" style="1" bestFit="1" customWidth="1"/>
    <col min="9" max="9" width="5.125" style="1" bestFit="1" customWidth="1"/>
    <col min="10" max="10" width="12.125" style="25" bestFit="1" customWidth="1"/>
    <col min="11" max="11" width="14.5" style="1" bestFit="1" customWidth="1"/>
    <col min="13" max="13" width="10.875" style="1"/>
  </cols>
  <sheetData>
    <row r="3" spans="1:8" x14ac:dyDescent="0.25">
      <c r="A3" s="59"/>
    </row>
    <row r="4" spans="1:8" x14ac:dyDescent="0.25">
      <c r="A4" s="59"/>
    </row>
    <row r="5" spans="1:8" x14ac:dyDescent="0.25">
      <c r="A5" s="59"/>
    </row>
    <row r="6" spans="1:8" x14ac:dyDescent="0.25">
      <c r="A6" s="59"/>
    </row>
    <row r="7" spans="1:8" x14ac:dyDescent="0.25">
      <c r="A7" s="59"/>
      <c r="D7" s="2"/>
    </row>
    <row r="8" spans="1:8" x14ac:dyDescent="0.25">
      <c r="A8" s="48" t="s">
        <v>30</v>
      </c>
      <c r="D8" s="49" t="s">
        <v>35</v>
      </c>
    </row>
    <row r="9" spans="1:8" x14ac:dyDescent="0.25">
      <c r="A9" s="59" t="s">
        <v>40</v>
      </c>
      <c r="D9" s="2" t="s">
        <v>49</v>
      </c>
      <c r="G9"/>
      <c r="H9"/>
    </row>
    <row r="10" spans="1:8" x14ac:dyDescent="0.25">
      <c r="A10" s="59" t="s">
        <v>36</v>
      </c>
      <c r="D10" s="2" t="s">
        <v>12</v>
      </c>
      <c r="G10"/>
      <c r="H10"/>
    </row>
    <row r="11" spans="1:8" x14ac:dyDescent="0.25">
      <c r="A11" s="59" t="s">
        <v>37</v>
      </c>
      <c r="D11" s="2" t="s">
        <v>15</v>
      </c>
      <c r="H11"/>
    </row>
    <row r="12" spans="1:8" x14ac:dyDescent="0.25">
      <c r="A12" s="59" t="s">
        <v>37</v>
      </c>
      <c r="D12" s="2" t="s">
        <v>14</v>
      </c>
    </row>
    <row r="13" spans="1:8" x14ac:dyDescent="0.25">
      <c r="A13" s="59" t="s">
        <v>39</v>
      </c>
      <c r="D13" s="2" t="s">
        <v>13</v>
      </c>
    </row>
    <row r="14" spans="1:8" x14ac:dyDescent="0.25">
      <c r="A14" s="59" t="s">
        <v>38</v>
      </c>
      <c r="B14" s="43"/>
      <c r="D14" s="2" t="s">
        <v>20</v>
      </c>
      <c r="G14" s="2"/>
    </row>
    <row r="15" spans="1:8" x14ac:dyDescent="0.25">
      <c r="A15" s="51" t="s">
        <v>16</v>
      </c>
      <c r="B15" s="43"/>
      <c r="D15" s="2" t="s">
        <v>16</v>
      </c>
      <c r="E15" t="s">
        <v>19</v>
      </c>
      <c r="G15" s="2"/>
    </row>
    <row r="16" spans="1:8" x14ac:dyDescent="0.25">
      <c r="A16" s="51" t="s">
        <v>17</v>
      </c>
      <c r="D16" s="2" t="s">
        <v>17</v>
      </c>
      <c r="E16" t="s">
        <v>18</v>
      </c>
    </row>
    <row r="17" spans="1:14" x14ac:dyDescent="0.25">
      <c r="A17" s="59" t="s">
        <v>41</v>
      </c>
      <c r="D17" t="s">
        <v>31</v>
      </c>
      <c r="G17"/>
      <c r="H17"/>
      <c r="I17"/>
    </row>
    <row r="18" spans="1:14" x14ac:dyDescent="0.25">
      <c r="A18" s="59" t="s">
        <v>42</v>
      </c>
      <c r="D18" t="s">
        <v>32</v>
      </c>
      <c r="E18"/>
      <c r="G18"/>
      <c r="H18"/>
      <c r="I18"/>
    </row>
    <row r="19" spans="1:14" x14ac:dyDescent="0.25">
      <c r="A19" s="48"/>
      <c r="D19"/>
      <c r="E19"/>
      <c r="G19"/>
      <c r="H19"/>
      <c r="I19"/>
    </row>
    <row r="20" spans="1:14" ht="26.25" x14ac:dyDescent="0.4">
      <c r="C20" s="28" t="s">
        <v>22</v>
      </c>
      <c r="D20" s="51" t="s">
        <v>48</v>
      </c>
      <c r="G20" s="2"/>
    </row>
    <row r="21" spans="1:14" ht="16.5" thickBot="1" x14ac:dyDescent="0.3">
      <c r="C21" s="1"/>
      <c r="G21" s="2"/>
    </row>
    <row r="22" spans="1:14" x14ac:dyDescent="0.25">
      <c r="B22" s="13"/>
      <c r="C22" s="14" t="s">
        <v>50</v>
      </c>
      <c r="D22" s="14"/>
      <c r="E22" s="14"/>
      <c r="F22" s="14"/>
      <c r="G22" s="16"/>
    </row>
    <row r="23" spans="1:14" ht="16.5" thickBot="1" x14ac:dyDescent="0.3">
      <c r="B23" s="17"/>
      <c r="C23" s="18" t="s">
        <v>21</v>
      </c>
      <c r="D23" s="18"/>
      <c r="E23" s="18"/>
      <c r="F23" s="18"/>
      <c r="G23" s="20"/>
    </row>
    <row r="24" spans="1:14" x14ac:dyDescent="0.25">
      <c r="C24" s="1"/>
    </row>
    <row r="25" spans="1:14" x14ac:dyDescent="0.25">
      <c r="A25" s="3" t="s">
        <v>4</v>
      </c>
      <c r="B25" s="3" t="s">
        <v>0</v>
      </c>
      <c r="C25" s="6" t="s">
        <v>1</v>
      </c>
      <c r="D25" s="6" t="s">
        <v>2</v>
      </c>
      <c r="E25" s="6" t="s">
        <v>11</v>
      </c>
      <c r="F25" s="6" t="s">
        <v>8</v>
      </c>
      <c r="G25" s="6" t="s">
        <v>5</v>
      </c>
      <c r="H25" s="6" t="s">
        <v>6</v>
      </c>
      <c r="I25" s="6" t="s">
        <v>3</v>
      </c>
      <c r="J25" s="26" t="s">
        <v>7</v>
      </c>
      <c r="K25" s="6" t="s">
        <v>23</v>
      </c>
      <c r="L25" s="6" t="s">
        <v>24</v>
      </c>
      <c r="M25" s="6" t="s">
        <v>25</v>
      </c>
    </row>
    <row r="26" spans="1:14" x14ac:dyDescent="0.25">
      <c r="A26" s="52" t="s">
        <v>43</v>
      </c>
      <c r="B26" s="53" t="s">
        <v>33</v>
      </c>
      <c r="C26" s="54" t="s">
        <v>34</v>
      </c>
      <c r="D26" s="55">
        <v>0.14000000000000001</v>
      </c>
      <c r="E26" s="55" t="s">
        <v>10</v>
      </c>
      <c r="F26" s="56">
        <v>3</v>
      </c>
      <c r="G26" s="57">
        <v>0.75</v>
      </c>
      <c r="H26" s="57">
        <f t="shared" ref="H26" si="0">G26*F26</f>
        <v>2.25</v>
      </c>
      <c r="I26" s="57">
        <v>10</v>
      </c>
      <c r="J26" s="58">
        <f>I26*F26</f>
        <v>30</v>
      </c>
      <c r="K26" s="57">
        <v>2204213690</v>
      </c>
      <c r="L26" s="57">
        <f>F26*1.3</f>
        <v>3.9000000000000004</v>
      </c>
      <c r="M26" s="57" t="s">
        <v>26</v>
      </c>
      <c r="N26" t="s">
        <v>44</v>
      </c>
    </row>
    <row r="27" spans="1:14" x14ac:dyDescent="0.25">
      <c r="A27" s="44">
        <v>1</v>
      </c>
      <c r="B27" s="60"/>
      <c r="C27" s="61"/>
      <c r="D27" s="45"/>
      <c r="E27" s="4"/>
      <c r="F27" s="50"/>
      <c r="G27" s="5"/>
      <c r="H27" s="5"/>
      <c r="I27" s="47"/>
      <c r="J27" s="27"/>
      <c r="K27" s="33"/>
      <c r="L27" s="5"/>
      <c r="M27" s="5"/>
      <c r="N27" t="s">
        <v>46</v>
      </c>
    </row>
    <row r="28" spans="1:14" x14ac:dyDescent="0.25">
      <c r="A28" s="44">
        <v>2</v>
      </c>
      <c r="B28" s="60"/>
      <c r="C28" s="61"/>
      <c r="D28" s="45"/>
      <c r="E28" s="4"/>
      <c r="F28" s="50"/>
      <c r="G28" s="5"/>
      <c r="H28" s="5"/>
      <c r="I28" s="47"/>
      <c r="J28" s="27"/>
      <c r="K28" s="33"/>
      <c r="L28" s="5"/>
      <c r="M28" s="5"/>
      <c r="N28" s="62" t="s">
        <v>47</v>
      </c>
    </row>
    <row r="29" spans="1:14" x14ac:dyDescent="0.25">
      <c r="A29" s="44">
        <v>3</v>
      </c>
      <c r="B29" s="60"/>
      <c r="C29" s="61"/>
      <c r="D29" s="45"/>
      <c r="E29" s="4"/>
      <c r="F29" s="50"/>
      <c r="G29" s="5"/>
      <c r="H29" s="5"/>
      <c r="I29" s="47"/>
      <c r="J29" s="27"/>
      <c r="K29" s="33"/>
      <c r="L29" s="5"/>
      <c r="M29" s="5"/>
    </row>
    <row r="30" spans="1:14" x14ac:dyDescent="0.25">
      <c r="A30" s="44">
        <v>4</v>
      </c>
      <c r="B30" s="60"/>
      <c r="C30" s="61"/>
      <c r="D30" s="46"/>
      <c r="E30" s="4"/>
      <c r="F30" s="50"/>
      <c r="G30" s="5"/>
      <c r="H30" s="5"/>
      <c r="I30" s="47"/>
      <c r="J30" s="27"/>
      <c r="K30" s="33"/>
      <c r="L30" s="5"/>
      <c r="M30" s="5"/>
    </row>
    <row r="31" spans="1:14" x14ac:dyDescent="0.25">
      <c r="A31" s="44">
        <v>5</v>
      </c>
      <c r="B31" s="60"/>
      <c r="C31" s="61"/>
      <c r="D31" s="45"/>
      <c r="E31" s="4"/>
      <c r="F31" s="50"/>
      <c r="G31" s="5"/>
      <c r="H31" s="5"/>
      <c r="I31" s="47"/>
      <c r="J31" s="27"/>
      <c r="K31" s="33"/>
      <c r="L31" s="5"/>
      <c r="M31" s="5"/>
    </row>
    <row r="32" spans="1:14" x14ac:dyDescent="0.25">
      <c r="A32" s="44">
        <v>6</v>
      </c>
      <c r="B32" s="60"/>
      <c r="C32" s="61"/>
      <c r="D32" s="45"/>
      <c r="E32" s="4"/>
      <c r="F32" s="50"/>
      <c r="G32" s="5"/>
      <c r="H32" s="5"/>
      <c r="I32" s="47"/>
      <c r="J32" s="27"/>
      <c r="K32" s="33"/>
      <c r="L32" s="5"/>
      <c r="M32" s="5"/>
    </row>
    <row r="33" spans="1:13" x14ac:dyDescent="0.25">
      <c r="A33" s="44">
        <v>7</v>
      </c>
      <c r="B33" s="60"/>
      <c r="C33" s="61"/>
      <c r="D33" s="45"/>
      <c r="E33" s="4"/>
      <c r="F33" s="50"/>
      <c r="G33" s="5"/>
      <c r="H33" s="5"/>
      <c r="I33" s="47"/>
      <c r="J33" s="27"/>
      <c r="K33" s="33"/>
      <c r="L33" s="5"/>
      <c r="M33" s="5"/>
    </row>
    <row r="34" spans="1:13" x14ac:dyDescent="0.25">
      <c r="A34" s="44">
        <v>8</v>
      </c>
      <c r="B34" s="60"/>
      <c r="C34" s="61"/>
      <c r="D34" s="45"/>
      <c r="E34" s="4"/>
      <c r="F34" s="50"/>
      <c r="G34" s="5"/>
      <c r="H34" s="5"/>
      <c r="I34" s="47"/>
      <c r="J34" s="27"/>
      <c r="K34" s="33"/>
      <c r="L34" s="5"/>
      <c r="M34" s="5"/>
    </row>
    <row r="35" spans="1:13" x14ac:dyDescent="0.25">
      <c r="A35" s="44">
        <v>9</v>
      </c>
      <c r="B35" s="60"/>
      <c r="C35" s="61"/>
      <c r="D35" s="45"/>
      <c r="E35" s="4"/>
      <c r="F35" s="50"/>
      <c r="G35" s="5"/>
      <c r="H35" s="5"/>
      <c r="I35" s="47"/>
      <c r="J35" s="27"/>
      <c r="K35" s="33"/>
      <c r="L35" s="5"/>
      <c r="M35" s="5"/>
    </row>
    <row r="36" spans="1:13" x14ac:dyDescent="0.25">
      <c r="A36" s="44">
        <v>10</v>
      </c>
      <c r="B36" s="60"/>
      <c r="C36" s="61"/>
      <c r="D36" s="45"/>
      <c r="E36" s="4"/>
      <c r="F36" s="50"/>
      <c r="G36" s="5"/>
      <c r="H36" s="5"/>
      <c r="I36" s="47"/>
      <c r="J36" s="27"/>
      <c r="K36" s="33"/>
      <c r="L36" s="5"/>
      <c r="M36" s="5"/>
    </row>
    <row r="37" spans="1:13" x14ac:dyDescent="0.25">
      <c r="B37" s="36"/>
      <c r="C37" s="39"/>
      <c r="D37" s="34"/>
      <c r="E37" s="34"/>
      <c r="F37" s="37"/>
      <c r="H37" s="37"/>
      <c r="I37" s="40"/>
      <c r="J37" s="38"/>
      <c r="K37" s="35"/>
      <c r="L37" s="37"/>
    </row>
    <row r="38" spans="1:13" x14ac:dyDescent="0.25">
      <c r="F38" s="37" t="s">
        <v>8</v>
      </c>
      <c r="H38" s="37" t="s">
        <v>9</v>
      </c>
      <c r="J38" s="38" t="s">
        <v>7</v>
      </c>
      <c r="L38" s="37" t="s">
        <v>24</v>
      </c>
    </row>
    <row r="39" spans="1:13" x14ac:dyDescent="0.25">
      <c r="F39" s="5">
        <f>SUM(F26:F38)</f>
        <v>3</v>
      </c>
      <c r="H39" s="5">
        <f>SUM(H26:H38)</f>
        <v>2.25</v>
      </c>
      <c r="J39" s="27">
        <f>SUM(J26:J38)</f>
        <v>30</v>
      </c>
      <c r="L39" s="32">
        <f>SUM(L26:L38)</f>
        <v>3.9000000000000004</v>
      </c>
    </row>
    <row r="40" spans="1:13" x14ac:dyDescent="0.25">
      <c r="G40"/>
      <c r="H40"/>
      <c r="J40" s="29"/>
    </row>
    <row r="41" spans="1:13" ht="16.5" thickBot="1" x14ac:dyDescent="0.3">
      <c r="G41"/>
      <c r="H41"/>
      <c r="J41" s="29"/>
    </row>
    <row r="42" spans="1:13" x14ac:dyDescent="0.25">
      <c r="A42" s="7"/>
      <c r="B42" s="9" t="s">
        <v>45</v>
      </c>
      <c r="C42" s="9"/>
      <c r="D42" s="8"/>
      <c r="E42" s="8"/>
      <c r="F42" s="8"/>
      <c r="G42" s="9"/>
      <c r="H42" s="9"/>
      <c r="I42" s="8"/>
      <c r="J42" s="30">
        <f>J39</f>
        <v>30</v>
      </c>
      <c r="K42" s="41" t="s">
        <v>29</v>
      </c>
    </row>
    <row r="43" spans="1:13" ht="16.5" thickBot="1" x14ac:dyDescent="0.3">
      <c r="A43" s="10"/>
      <c r="B43" s="12" t="s">
        <v>27</v>
      </c>
      <c r="C43" s="12"/>
      <c r="D43" s="11"/>
      <c r="E43" s="11"/>
      <c r="F43" s="11"/>
      <c r="G43" s="12"/>
      <c r="H43" s="12"/>
      <c r="I43" s="11"/>
      <c r="J43" s="31">
        <f>J42-J39</f>
        <v>0</v>
      </c>
      <c r="K43" s="42" t="s">
        <v>28</v>
      </c>
    </row>
    <row r="45" spans="1:13" ht="16.5" thickBot="1" x14ac:dyDescent="0.3"/>
    <row r="46" spans="1:13" x14ac:dyDescent="0.25">
      <c r="B46" s="21"/>
      <c r="C46" s="14" t="s">
        <v>50</v>
      </c>
      <c r="D46" s="15"/>
      <c r="E46" s="14"/>
      <c r="F46" s="14"/>
      <c r="G46" s="14"/>
      <c r="H46" s="22"/>
    </row>
    <row r="47" spans="1:13" ht="16.5" thickBot="1" x14ac:dyDescent="0.3">
      <c r="B47" s="23"/>
      <c r="C47" s="18" t="s">
        <v>21</v>
      </c>
      <c r="D47" s="19"/>
      <c r="E47" s="18"/>
      <c r="F47" s="18"/>
      <c r="G47" s="18"/>
      <c r="H47" s="24"/>
    </row>
  </sheetData>
  <hyperlinks>
    <hyperlink ref="N28" r:id="rId1" xr:uid="{DE88A08D-5301-4EF9-86FB-5B182C1F852A}"/>
  </hyperlinks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2CA2B2C35B6D41982BEF6CD077B497" ma:contentTypeVersion="16" ma:contentTypeDescription="Create a new document." ma:contentTypeScope="" ma:versionID="51494fe5bd8a3f000576b2d10262cd02">
  <xsd:schema xmlns:xsd="http://www.w3.org/2001/XMLSchema" xmlns:xs="http://www.w3.org/2001/XMLSchema" xmlns:p="http://schemas.microsoft.com/office/2006/metadata/properties" xmlns:ns2="f23ec16d-7345-4855-8c00-b7feba6a607c" xmlns:ns3="718c273f-f623-4e12-bc7e-fdbb9de443f0" targetNamespace="http://schemas.microsoft.com/office/2006/metadata/properties" ma:root="true" ma:fieldsID="759bcb3aecec130e5512a8e3cb5765bd" ns2:_="" ns3:_="">
    <xsd:import namespace="f23ec16d-7345-4855-8c00-b7feba6a607c"/>
    <xsd:import namespace="718c273f-f623-4e12-bc7e-fdbb9de443f0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Ima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3ec16d-7345-4855-8c00-b7feba6a607c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1869da4d-e9a8-4598-8747-4ab1a5beab9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Image" ma:index="23" nillable="true" ma:displayName="Image" ma:format="Thumbnail" ma:internalName="Imag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8c273f-f623-4e12-bc7e-fdbb9de443f0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e304e81f-1016-4c65-8ba8-7e4e56214c4c}" ma:internalName="TaxCatchAll" ma:showField="CatchAllData" ma:web="718c273f-f623-4e12-bc7e-fdbb9de443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ge xmlns="f23ec16d-7345-4855-8c00-b7feba6a607c" xsi:nil="true"/>
    <lcf76f155ced4ddcb4097134ff3c332f xmlns="f23ec16d-7345-4855-8c00-b7feba6a607c">
      <Terms xmlns="http://schemas.microsoft.com/office/infopath/2007/PartnerControls"/>
    </lcf76f155ced4ddcb4097134ff3c332f>
    <TaxCatchAll xmlns="718c273f-f623-4e12-bc7e-fdbb9de443f0" xsi:nil="true"/>
  </documentManagement>
</p:properties>
</file>

<file path=customXml/itemProps1.xml><?xml version="1.0" encoding="utf-8"?>
<ds:datastoreItem xmlns:ds="http://schemas.openxmlformats.org/officeDocument/2006/customXml" ds:itemID="{7E4F0153-A783-42A1-8CA3-0E8CCD65C0F1}"/>
</file>

<file path=customXml/itemProps2.xml><?xml version="1.0" encoding="utf-8"?>
<ds:datastoreItem xmlns:ds="http://schemas.openxmlformats.org/officeDocument/2006/customXml" ds:itemID="{86CDBA68-3C41-4CB8-B515-5FD67FDCC0A1}"/>
</file>

<file path=customXml/itemProps3.xml><?xml version="1.0" encoding="utf-8"?>
<ds:datastoreItem xmlns:ds="http://schemas.openxmlformats.org/officeDocument/2006/customXml" ds:itemID="{7940B249-2B63-42BB-83ED-D93373D6BE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Ashton</dc:creator>
  <cp:lastModifiedBy>Sarah Burnett</cp:lastModifiedBy>
  <dcterms:created xsi:type="dcterms:W3CDTF">2022-10-31T12:05:54Z</dcterms:created>
  <dcterms:modified xsi:type="dcterms:W3CDTF">2024-10-10T11:14:07Z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0x010100B22CA2B2C35B6D41982BEF6CD077B497</vt:lpwstr>
  </property>
</Properties>
</file>